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5600" windowHeight="15960" tabRatio="500"/>
  </bookViews>
  <sheets>
    <sheet name="Test Calls" sheetId="3" r:id="rId1"/>
    <sheet name="Summary" sheetId="6" r:id="rId2"/>
    <sheet name="Inventory" sheetId="7" r:id="rId3"/>
    <sheet name="Battery Life" sheetId="8" r:id="rId4"/>
  </sheets>
  <definedNames>
    <definedName name="_xlnm.Print_Area" localSheetId="3">'Battery Life'!$A$1:$C$34</definedName>
    <definedName name="_xlnm.Print_Area" localSheetId="2">Inventory!$A$1:$F$22</definedName>
    <definedName name="_xlnm.Print_Area" localSheetId="0">'Test Calls'!$A$1:$O$23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8" l="1"/>
  <c r="D21" i="8"/>
  <c r="D22" i="8"/>
  <c r="D23" i="8"/>
  <c r="D24" i="8"/>
  <c r="D25" i="8"/>
  <c r="D26" i="8"/>
  <c r="D28" i="8"/>
  <c r="D29" i="8"/>
  <c r="D30" i="8"/>
  <c r="D31" i="8"/>
  <c r="D32" i="8"/>
  <c r="D33" i="8"/>
  <c r="D34" i="8"/>
  <c r="B3" i="8"/>
  <c r="D3" i="8"/>
  <c r="B4" i="8"/>
  <c r="B5" i="8"/>
  <c r="B6" i="8"/>
  <c r="B7" i="8"/>
  <c r="B8" i="8"/>
  <c r="B9" i="8"/>
  <c r="B10" i="8"/>
  <c r="B11" i="8"/>
  <c r="B12" i="8"/>
  <c r="B13" i="8"/>
  <c r="B14" i="8"/>
  <c r="B15" i="8"/>
  <c r="D4" i="8"/>
  <c r="D6" i="8"/>
  <c r="D7" i="8"/>
  <c r="D8" i="8"/>
  <c r="D10" i="8"/>
  <c r="D11" i="8"/>
  <c r="D12" i="8"/>
  <c r="D13" i="8"/>
  <c r="D14" i="8"/>
  <c r="D15" i="8"/>
</calcChain>
</file>

<file path=xl/sharedStrings.xml><?xml version="1.0" encoding="utf-8"?>
<sst xmlns="http://schemas.openxmlformats.org/spreadsheetml/2006/main" count="344" uniqueCount="177">
  <si>
    <t>iPhone 5</t>
  </si>
  <si>
    <t>Samsung S3 - AT&amp;T</t>
  </si>
  <si>
    <t>1.0.11</t>
  </si>
  <si>
    <t>3.0.587</t>
  </si>
  <si>
    <t>8.1.24</t>
  </si>
  <si>
    <t>9.0.2.8</t>
  </si>
  <si>
    <t>1.0.11 (748)</t>
  </si>
  <si>
    <t>3.1.2</t>
  </si>
  <si>
    <t>1.3.1</t>
  </si>
  <si>
    <t>ZVRS Z20</t>
  </si>
  <si>
    <t>Purple SmartVP</t>
  </si>
  <si>
    <t>1.1.3154</t>
  </si>
  <si>
    <t>Sorenson nTouch VP</t>
  </si>
  <si>
    <t>3.03.102</t>
  </si>
  <si>
    <t>1.0.10</t>
  </si>
  <si>
    <t>TE4.1.2.299752</t>
  </si>
  <si>
    <t>Android 4.1.2</t>
  </si>
  <si>
    <t>Version</t>
  </si>
  <si>
    <t>Samsung S3</t>
  </si>
  <si>
    <t>iPad 2</t>
  </si>
  <si>
    <t xml:space="preserve">Asus Galaxy 7 </t>
  </si>
  <si>
    <t>Galaxy 7</t>
  </si>
  <si>
    <t>Android 4.3</t>
  </si>
  <si>
    <t>Sorenson
nTouch VP</t>
  </si>
  <si>
    <t>#1: Provider do not have answering machine service</t>
  </si>
  <si>
    <t>#2: Never rang - immediately disconnected</t>
  </si>
  <si>
    <t>#4: Self view flipped on called device</t>
  </si>
  <si>
    <t>#6: Disconnected instead of reaching to answering machine</t>
  </si>
  <si>
    <t>✔</t>
  </si>
  <si>
    <t>CALL: ✔
ANS: ✔</t>
  </si>
  <si>
    <t>CALL: ✖ 2
ANS: ✖ 2</t>
  </si>
  <si>
    <t>CALL: ✔
ANS: ✖ 6</t>
  </si>
  <si>
    <t>CALL: ✔
ANS: ✖ 1</t>
  </si>
  <si>
    <t>#12: Incoming video froze immediately seen on called device</t>
  </si>
  <si>
    <t>CALL: ✖ 12
ANS: ✖ 1</t>
  </si>
  <si>
    <t>#9: Black incoming video of greeting recording on calling device</t>
  </si>
  <si>
    <t>#10: Black incoming video on calling device</t>
  </si>
  <si>
    <t>#13: Incoming black video seen on called device</t>
  </si>
  <si>
    <t>CALL: ✖ 10,13
ANS: ✖ 1</t>
  </si>
  <si>
    <t>CALL: ✖ 5
ANS: ✖ 5</t>
  </si>
  <si>
    <t>CALL: ✔
ANS: ✖ 11</t>
  </si>
  <si>
    <t>CALL: ✖ 13
ANS: ✖ 1</t>
  </si>
  <si>
    <t>CALL: ✔
ANS: ✖ 9</t>
  </si>
  <si>
    <t>CALL: ✖ 10
ANS: ✔</t>
  </si>
  <si>
    <t>CALL: ✖ 12
ANS: ✔</t>
  </si>
  <si>
    <t>CALL: ✔
ANS: ✖ 10</t>
  </si>
  <si>
    <t>Convo</t>
  </si>
  <si>
    <t>Sorenson</t>
  </si>
  <si>
    <t>Purple</t>
  </si>
  <si>
    <t>ZVRS</t>
  </si>
  <si>
    <t>18 out of 22</t>
  </si>
  <si>
    <t>12 out of 22</t>
  </si>
  <si>
    <t>33 out of 33</t>
  </si>
  <si>
    <t>23 out of 33</t>
  </si>
  <si>
    <t>32 out of 33</t>
  </si>
  <si>
    <t>0 out of 11</t>
  </si>
  <si>
    <t>6 out of 33</t>
  </si>
  <si>
    <t>18 out of 33</t>
  </si>
  <si>
    <t>27 out of 33</t>
  </si>
  <si>
    <t>Can leave messages on answering machines</t>
  </si>
  <si>
    <t>Can take answering machine messages</t>
  </si>
  <si>
    <t>Can receive live calls</t>
  </si>
  <si>
    <t>Can make live calls</t>
  </si>
  <si>
    <t>App name</t>
  </si>
  <si>
    <t>Apple iPad 2</t>
  </si>
  <si>
    <t>Apple iPhone 5</t>
  </si>
  <si>
    <t>Convo Mobile
Samsung S3</t>
  </si>
  <si>
    <t>Convo Mobile
iPhone 5</t>
  </si>
  <si>
    <t>GlobalVRS GXPro
Samsung S3</t>
  </si>
  <si>
    <t>Sorenson nTouch
Samsung S3</t>
  </si>
  <si>
    <t>Sorenson nTouch
iPhone 5</t>
  </si>
  <si>
    <t>ZVRS Z4
Samsung S3</t>
  </si>
  <si>
    <t>ZVRS Z5
iPhone 5</t>
  </si>
  <si>
    <t>CAAG VRS Mobile - Android</t>
  </si>
  <si>
    <t>CAAG VRS Mobile - iOS</t>
  </si>
  <si>
    <t>Convo Mobile - Android</t>
  </si>
  <si>
    <t>Convo Mobile - iOS</t>
  </si>
  <si>
    <t>GlobalVRS GXPro - Android</t>
  </si>
  <si>
    <t>Sorenson nTouch - Android</t>
  </si>
  <si>
    <t>Sorenson nTouch - iOS</t>
  </si>
  <si>
    <t>Purple P3 Mobile - Android</t>
  </si>
  <si>
    <t>Purple P3 Mobile - iOS</t>
  </si>
  <si>
    <t>ZVRS Z4 - Android</t>
  </si>
  <si>
    <t>ZVRS Z4 - iOS</t>
  </si>
  <si>
    <t>iOS 7.0.2</t>
  </si>
  <si>
    <t>PROVIDER</t>
  </si>
  <si>
    <t>CAAGVRS Mobile
Samsung S3</t>
  </si>
  <si>
    <t>CAAGVRS Mobile
iPhone 5</t>
  </si>
  <si>
    <t>Purple P3 Mobile
Samsung S3</t>
  </si>
  <si>
    <t>Purple P3 Mobile
iPhone 5</t>
  </si>
  <si>
    <t>ISSUE INDEX:</t>
  </si>
  <si>
    <t>CAAGVRS Mobile
Galaxy 7</t>
  </si>
  <si>
    <t>CAAGVRS Mobile
iPad 2</t>
  </si>
  <si>
    <t>GlobalVRS GXPro
Galaxy 7</t>
  </si>
  <si>
    <t>Sorenson nTouch
Galaxy 7</t>
  </si>
  <si>
    <t>Sorenson nTouch
iPad 2</t>
  </si>
  <si>
    <t>ZVRS
Z20</t>
  </si>
  <si>
    <t>Purple
SmartVP</t>
  </si>
  <si>
    <t>Convo
Mobile
Galaxy 7</t>
  </si>
  <si>
    <t>Convo
Mobile
iPad 2</t>
  </si>
  <si>
    <t>Purple
P3 Mobile
Galaxy 7</t>
  </si>
  <si>
    <t>Purple
P3 Mobile
iPad 2</t>
  </si>
  <si>
    <t>ZVRS
Z4
Galaxy 7</t>
  </si>
  <si>
    <t>ZVRS
Z5
iPad 2</t>
  </si>
  <si>
    <t>From App</t>
  </si>
  <si>
    <t>#5: Connects to Purple VRS interpreter - point to point call fails</t>
  </si>
  <si>
    <t>Devices</t>
  </si>
  <si>
    <t>CALL: ✖ 13
ANS: ✖ 11</t>
  </si>
  <si>
    <t>#11: Video mail greeting worked but froze after greeting ends</t>
  </si>
  <si>
    <t>#8: Calling device still shows ringing on disconnected calls</t>
  </si>
  <si>
    <t>CALL: ✔
ANS: ✖ 8</t>
  </si>
  <si>
    <t>iPhone Z5</t>
  </si>
  <si>
    <t>iPhone Convo</t>
  </si>
  <si>
    <t>iPhone Purple</t>
  </si>
  <si>
    <t>iPhone CAAG</t>
  </si>
  <si>
    <t>iPhone Sorenson</t>
  </si>
  <si>
    <t>S3 Convo</t>
  </si>
  <si>
    <t>S3 Purple</t>
  </si>
  <si>
    <t>S3 CAAG</t>
  </si>
  <si>
    <t>S3 Sorenson</t>
  </si>
  <si>
    <t>Phone</t>
  </si>
  <si>
    <t>CALL: ✔ 7
ANS: ✖ 1</t>
  </si>
  <si>
    <t>CALL: ✔ 7
ANS: ✔ 7</t>
  </si>
  <si>
    <t>CALL: ✔ 7
ANS: ✖ 6</t>
  </si>
  <si>
    <t>CALL: ✔ 7,4
ANS: ✖ 1</t>
  </si>
  <si>
    <t>CALL: ✔ 7,4
ANS: ✖ 8</t>
  </si>
  <si>
    <t>#7: Works but takes 7 seconds or more before two way video shows up</t>
  </si>
  <si>
    <t>CALL: ✖ 3
ANS: ✖ 3</t>
  </si>
  <si>
    <t>#3: Similar to #2 but stucks at dialtone message</t>
  </si>
  <si>
    <t>308 TOTAL CALLS</t>
  </si>
  <si>
    <t xml:space="preserve"> (CALL= Live call test, ANS= Answering machine test)</t>
  </si>
  <si>
    <t>Global VRS</t>
  </si>
  <si>
    <t>CAAG VRS</t>
  </si>
  <si>
    <t>S3 Z4</t>
  </si>
  <si>
    <t>Idle Battery Test</t>
  </si>
  <si>
    <t>Start %</t>
  </si>
  <si>
    <t>End %</t>
  </si>
  <si>
    <t>In-Call Battery Test</t>
  </si>
  <si>
    <t>iPhone Facetime</t>
  </si>
  <si>
    <t>iPad Facetime</t>
  </si>
  <si>
    <t>S3 GoogleTalk</t>
  </si>
  <si>
    <t>16 out of 26</t>
  </si>
  <si>
    <t>10 out of 26</t>
  </si>
  <si>
    <t>24 out of 26</t>
  </si>
  <si>
    <t>13 out of 13</t>
  </si>
  <si>
    <t>14 out of 26</t>
  </si>
  <si>
    <t>9 out of 26</t>
  </si>
  <si>
    <t>26 out of 26</t>
  </si>
  <si>
    <t>25 out of 26</t>
  </si>
  <si>
    <t>Bold = Best of catergory</t>
  </si>
  <si>
    <t>Issues</t>
  </si>
  <si>
    <t>1) Calling to any Purple videophone resulted in Purple VRS call instead of point to point calls
2) Receiving nTouch mobile calls caused black video on Convo side
3) Convo app making calls to CAAG VRS app did not ring</t>
  </si>
  <si>
    <t>1) Calling to any Purple videophone resulted in Purple VRS call instead of point to point calls (See Convo #1)
2) Can't receive nTouch Android calls (See Sorenson #4)
3) ZVRS callers can't see Purple answering machine greetings (See ZVRS #2)</t>
  </si>
  <si>
    <t>1) Unable to accept live answering machines outside of Sorenson calls
2) ZVRS answering machine greeting gets stuck on CONNECTING TO ANSWERING MACHINE graphic. (See ZVRS #2)
3) Receiving mobile calls from nTouch mobile calls caused black video on Convo side (see Convo #2)
4) nTouch Android calls can't connect to Purple mobile apps and Purple SmartVP (iOS is ok)</t>
  </si>
  <si>
    <t>1) CAAG VRS iOS app calling to either iOS or Android app of CAAG VRS resulted into black videos.
2) Convo app calling to CAAG VRS apps did not ring. (See Convo #3)
3) No answering machine offered for CAAG VRS customers
4) Black video seen on CAAG VRS apps from nTouch app calls</t>
  </si>
  <si>
    <t>1) Can not receive calls
2) No answering machine offered for CAAG VRS customers</t>
  </si>
  <si>
    <t>1) Z4 Android to Z20 resulted black video on Z4 side
2) Black video on ZVRS app/device of Purple answering machine greetings
3) nTouch calls leaving answering machine on ZVRS will get stuck on "CONNECTING TO ANSWERING MACHINE" graphic.
4) Z5 mobile calls get stuck with RINGING or DIALTONE message on completed calls to providers without answering machine</t>
  </si>
  <si>
    <t>Summary:</t>
  </si>
  <si>
    <t>Galaxy Tab GoogleTalk</t>
  </si>
  <si>
    <t>not tested</t>
  </si>
  <si>
    <t>iPhone (No VRS App)</t>
  </si>
  <si>
    <t>% drop in
10 mins</t>
  </si>
  <si>
    <t>IDLE
Start %</t>
  </si>
  <si>
    <t>IDLE
End %</t>
  </si>
  <si>
    <t>IDLE
% drop in
6 hours</t>
  </si>
  <si>
    <t>No Answering Machine Functionality</t>
  </si>
  <si>
    <t>Could not test</t>
  </si>
  <si>
    <t>8 out of 13*</t>
  </si>
  <si>
    <t>*Global VRS has no iOS app</t>
  </si>
  <si>
    <t>*Approximate - Android idle behavior is unpredictable</t>
  </si>
  <si>
    <t>S3 (No VRS App)*</t>
  </si>
  <si>
    <t>S3 Z4*</t>
  </si>
  <si>
    <t>S3 Convo*</t>
  </si>
  <si>
    <t>S3 Purple*</t>
  </si>
  <si>
    <t>S3 CAAG*</t>
  </si>
  <si>
    <t>S3 Sorenson*</t>
  </si>
  <si>
    <t>Current as of October 18,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</si>
</sst>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b/>
      <sz val="15"/>
      <color theme="3"/>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font>
    <font>
      <sz val="12"/>
      <color theme="1"/>
      <name val="Wingdings 2"/>
    </font>
    <font>
      <b/>
      <sz val="12"/>
      <color theme="3"/>
      <name val="Arial"/>
    </font>
    <font>
      <sz val="12"/>
      <color rgb="FF006100"/>
      <name val="Calibri"/>
      <family val="2"/>
      <scheme val="minor"/>
    </font>
    <font>
      <sz val="12"/>
      <color rgb="FF9C0006"/>
      <name val="Calibri"/>
      <family val="2"/>
      <scheme val="minor"/>
    </font>
    <font>
      <sz val="12"/>
      <color rgb="FF9C6500"/>
      <name val="Calibri"/>
      <family val="2"/>
      <scheme val="minor"/>
    </font>
    <font>
      <i/>
      <sz val="12"/>
      <color rgb="FF7F7F7F"/>
      <name val="Calibri"/>
      <family val="2"/>
      <scheme val="minor"/>
    </font>
    <font>
      <b/>
      <sz val="12"/>
      <color theme="1"/>
      <name val="Calibri"/>
      <family val="2"/>
      <scheme val="minor"/>
    </font>
    <font>
      <sz val="10"/>
      <color theme="1"/>
      <name val="Cambria"/>
      <scheme val="major"/>
    </font>
    <font>
      <sz val="10"/>
      <color rgb="FF9C6500"/>
      <name val="Cambria"/>
      <scheme val="major"/>
    </font>
    <font>
      <sz val="10"/>
      <color rgb="FF006100"/>
      <name val="Cambria"/>
      <scheme val="major"/>
    </font>
    <font>
      <sz val="10"/>
      <color rgb="FF9C0006"/>
      <name val="Cambria"/>
      <scheme val="major"/>
    </font>
    <font>
      <u/>
      <sz val="12"/>
      <color theme="1"/>
      <name val="Calibri"/>
      <scheme val="minor"/>
    </font>
    <font>
      <b/>
      <sz val="13"/>
      <color theme="3"/>
      <name val="Calibri"/>
      <family val="2"/>
      <scheme val="minor"/>
    </font>
    <font>
      <b/>
      <sz val="18"/>
      <color rgb="FF1F497D"/>
      <name val="Cambria"/>
      <family val="2"/>
    </font>
    <font>
      <sz val="12"/>
      <color rgb="FF000000"/>
      <name val="Calibri"/>
      <family val="2"/>
      <scheme val="minor"/>
    </font>
    <font>
      <b/>
      <sz val="12"/>
      <color rgb="FFFFFFFF"/>
      <name val="Calibri"/>
      <scheme val="minor"/>
    </font>
    <font>
      <b/>
      <sz val="12"/>
      <color rgb="FF000000"/>
      <name val="Calibri"/>
      <family val="2"/>
      <scheme val="minor"/>
    </font>
    <font>
      <b/>
      <sz val="12"/>
      <color theme="1"/>
      <name val="Arial"/>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4F81BD"/>
        <bgColor rgb="FF4F81BD"/>
      </patternFill>
    </fill>
    <fill>
      <patternFill patternType="solid">
        <fgColor rgb="FFB8CCE4"/>
        <bgColor rgb="FFB8CCE4"/>
      </patternFill>
    </fill>
    <fill>
      <patternFill patternType="solid">
        <fgColor rgb="FFDCE6F1"/>
        <bgColor rgb="FFDCE6F1"/>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style="thin">
        <color rgb="FFFFFFFF"/>
      </right>
      <top/>
      <bottom style="thick">
        <color rgb="FFFFFFFF"/>
      </bottom>
      <diagonal/>
    </border>
    <border>
      <left style="thin">
        <color rgb="FFFFFFFF"/>
      </left>
      <right style="thin">
        <color rgb="FFFFFFFF"/>
      </right>
      <top/>
      <bottom style="thick">
        <color rgb="FFFFFFFF"/>
      </bottom>
      <diagonal/>
    </border>
    <border>
      <left style="thin">
        <color rgb="FFFFFFFF"/>
      </left>
      <right/>
      <top/>
      <bottom style="thick">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bottom/>
      <diagonal/>
    </border>
    <border>
      <left/>
      <right/>
      <top style="thin">
        <color auto="1"/>
      </top>
      <bottom style="thin">
        <color auto="1"/>
      </bottom>
      <diagonal/>
    </border>
  </borders>
  <cellStyleXfs count="378">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2"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64">
    <xf numFmtId="0" fontId="0" fillId="0" borderId="0" xfId="0"/>
    <xf numFmtId="0" fontId="5" fillId="0" borderId="0" xfId="0" applyFont="1"/>
    <xf numFmtId="0" fontId="6" fillId="0" borderId="0" xfId="0" applyFont="1" applyAlignment="1">
      <alignment horizontal="center"/>
    </xf>
    <xf numFmtId="0" fontId="5" fillId="0" borderId="0" xfId="0" applyFont="1" applyAlignment="1">
      <alignment wrapText="1"/>
    </xf>
    <xf numFmtId="49" fontId="5" fillId="0" borderId="0" xfId="0" applyNumberFormat="1" applyFont="1"/>
    <xf numFmtId="0" fontId="13" fillId="0" borderId="0" xfId="0" applyFont="1"/>
    <xf numFmtId="0" fontId="13" fillId="0" borderId="0" xfId="0" applyFont="1" applyAlignment="1">
      <alignment wrapText="1"/>
    </xf>
    <xf numFmtId="0" fontId="14" fillId="4" borderId="0" xfId="130" applyFont="1" applyAlignment="1">
      <alignment wrapText="1"/>
    </xf>
    <xf numFmtId="0" fontId="15" fillId="2" borderId="0" xfId="128" applyFont="1" applyAlignment="1">
      <alignment wrapText="1"/>
    </xf>
    <xf numFmtId="0" fontId="16" fillId="3" borderId="0" xfId="129" applyFont="1" applyAlignment="1">
      <alignment wrapText="1"/>
    </xf>
    <xf numFmtId="0" fontId="5" fillId="0" borderId="0" xfId="0" applyFont="1" applyAlignment="1">
      <alignment horizontal="left"/>
    </xf>
    <xf numFmtId="0" fontId="11" fillId="0" borderId="0" xfId="205"/>
    <xf numFmtId="49" fontId="11" fillId="0" borderId="0" xfId="205" applyNumberFormat="1"/>
    <xf numFmtId="0" fontId="17" fillId="0" borderId="0" xfId="0" applyFont="1"/>
    <xf numFmtId="0" fontId="0" fillId="0" borderId="0" xfId="0" applyAlignment="1">
      <alignment horizontal="right"/>
    </xf>
    <xf numFmtId="0" fontId="12" fillId="0" borderId="0" xfId="0" applyFont="1" applyAlignment="1">
      <alignment horizontal="right"/>
    </xf>
    <xf numFmtId="0" fontId="0" fillId="0" borderId="0" xfId="0" applyBorder="1"/>
    <xf numFmtId="0" fontId="19" fillId="0" borderId="0" xfId="0" applyFont="1"/>
    <xf numFmtId="0" fontId="20" fillId="0" borderId="0" xfId="0" applyFont="1"/>
    <xf numFmtId="0" fontId="20" fillId="6" borderId="6" xfId="0" applyFont="1" applyFill="1" applyBorder="1"/>
    <xf numFmtId="0" fontId="20" fillId="6" borderId="7" xfId="0" applyFont="1" applyFill="1" applyBorder="1"/>
    <xf numFmtId="0" fontId="22" fillId="6" borderId="8" xfId="0" applyFont="1" applyFill="1" applyBorder="1"/>
    <xf numFmtId="0" fontId="20" fillId="7" borderId="6" xfId="0" applyFont="1" applyFill="1" applyBorder="1"/>
    <xf numFmtId="0" fontId="20" fillId="7" borderId="7" xfId="0" applyFont="1" applyFill="1" applyBorder="1"/>
    <xf numFmtId="0" fontId="22" fillId="7" borderId="7" xfId="0" applyFont="1" applyFill="1" applyBorder="1"/>
    <xf numFmtId="0" fontId="20" fillId="7" borderId="9" xfId="0" applyFont="1" applyFill="1" applyBorder="1"/>
    <xf numFmtId="0" fontId="22" fillId="6" borderId="7" xfId="0" applyFont="1" applyFill="1" applyBorder="1"/>
    <xf numFmtId="0" fontId="20" fillId="6" borderId="9" xfId="0" applyFont="1" applyFill="1" applyBorder="1"/>
    <xf numFmtId="0" fontId="20" fillId="7" borderId="10" xfId="0" applyFont="1" applyFill="1" applyBorder="1"/>
    <xf numFmtId="0" fontId="20" fillId="7" borderId="11" xfId="0" applyFont="1" applyFill="1" applyBorder="1"/>
    <xf numFmtId="0" fontId="22" fillId="7" borderId="12" xfId="0" applyFont="1" applyFill="1" applyBorder="1"/>
    <xf numFmtId="0" fontId="22" fillId="0" borderId="0" xfId="0" applyFont="1"/>
    <xf numFmtId="49" fontId="0" fillId="0" borderId="0" xfId="0" applyNumberFormat="1" applyAlignment="1">
      <alignment wrapText="1"/>
    </xf>
    <xf numFmtId="49" fontId="19" fillId="0" borderId="0" xfId="0" applyNumberFormat="1" applyFont="1" applyAlignment="1">
      <alignment wrapText="1"/>
    </xf>
    <xf numFmtId="49" fontId="21" fillId="5" borderId="4" xfId="0" applyNumberFormat="1" applyFont="1" applyFill="1" applyBorder="1" applyAlignment="1">
      <alignment wrapText="1"/>
    </xf>
    <xf numFmtId="49" fontId="20" fillId="6" borderId="7" xfId="0" applyNumberFormat="1" applyFont="1" applyFill="1" applyBorder="1" applyAlignment="1">
      <alignment wrapText="1"/>
    </xf>
    <xf numFmtId="49" fontId="20" fillId="7" borderId="7" xfId="0" applyNumberFormat="1" applyFont="1" applyFill="1" applyBorder="1" applyAlignment="1">
      <alignment wrapText="1"/>
    </xf>
    <xf numFmtId="49" fontId="22" fillId="6" borderId="7" xfId="0" applyNumberFormat="1" applyFont="1" applyFill="1" applyBorder="1" applyAlignment="1">
      <alignment wrapText="1"/>
    </xf>
    <xf numFmtId="49" fontId="20" fillId="7" borderId="11" xfId="0" applyNumberFormat="1" applyFont="1" applyFill="1" applyBorder="1" applyAlignment="1">
      <alignment wrapText="1"/>
    </xf>
    <xf numFmtId="49" fontId="20" fillId="0" borderId="0" xfId="0" applyNumberFormat="1" applyFont="1" applyAlignment="1">
      <alignment wrapText="1"/>
    </xf>
    <xf numFmtId="49" fontId="22" fillId="0" borderId="0" xfId="0" applyNumberFormat="1" applyFont="1" applyAlignment="1">
      <alignment wrapText="1"/>
    </xf>
    <xf numFmtId="0" fontId="0" fillId="0" borderId="0" xfId="0" applyAlignment="1">
      <alignment wrapText="1"/>
    </xf>
    <xf numFmtId="0" fontId="20" fillId="7" borderId="0" xfId="0" applyFont="1" applyFill="1" applyBorder="1" applyAlignment="1">
      <alignment wrapText="1"/>
    </xf>
    <xf numFmtId="0" fontId="21" fillId="5" borderId="3" xfId="0" applyFont="1" applyFill="1" applyBorder="1" applyAlignment="1">
      <alignment wrapText="1"/>
    </xf>
    <xf numFmtId="0" fontId="21" fillId="5" borderId="4" xfId="0" applyFont="1" applyFill="1" applyBorder="1" applyAlignment="1">
      <alignment wrapText="1"/>
    </xf>
    <xf numFmtId="0" fontId="21" fillId="5" borderId="5" xfId="0" applyFont="1" applyFill="1" applyBorder="1" applyAlignment="1">
      <alignment wrapText="1"/>
    </xf>
    <xf numFmtId="0" fontId="0" fillId="0" borderId="0" xfId="0" applyNumberFormat="1" applyAlignment="1">
      <alignment horizontal="right"/>
    </xf>
    <xf numFmtId="0" fontId="1" fillId="0" borderId="1" xfId="1" applyAlignment="1">
      <alignment horizontal="left"/>
    </xf>
    <xf numFmtId="0" fontId="0" fillId="0" borderId="0" xfId="0" applyAlignment="1">
      <alignment horizontal="left"/>
    </xf>
    <xf numFmtId="0" fontId="12" fillId="0" borderId="0" xfId="0" applyFont="1" applyAlignment="1">
      <alignment horizontal="left"/>
    </xf>
    <xf numFmtId="0" fontId="12" fillId="0" borderId="0" xfId="0" applyFont="1" applyBorder="1" applyAlignment="1">
      <alignment horizontal="left"/>
    </xf>
    <xf numFmtId="0" fontId="12" fillId="0" borderId="0" xfId="0" applyFont="1" applyAlignment="1">
      <alignment horizontal="right" wrapText="1"/>
    </xf>
    <xf numFmtId="0" fontId="0" fillId="0" borderId="0" xfId="0" applyFont="1" applyAlignment="1">
      <alignment horizontal="right"/>
    </xf>
    <xf numFmtId="0" fontId="0" fillId="0" borderId="0" xfId="0" applyFont="1" applyBorder="1" applyAlignment="1">
      <alignment horizontal="right"/>
    </xf>
    <xf numFmtId="0" fontId="0" fillId="0" borderId="0" xfId="0" applyAlignment="1">
      <alignment horizontal="right" wrapText="1"/>
    </xf>
    <xf numFmtId="0" fontId="0" fillId="0" borderId="0" xfId="0" applyFont="1" applyAlignment="1">
      <alignment horizontal="right" wrapText="1"/>
    </xf>
    <xf numFmtId="49" fontId="20" fillId="7" borderId="9" xfId="0" applyNumberFormat="1" applyFont="1" applyFill="1" applyBorder="1" applyAlignment="1">
      <alignment wrapText="1"/>
    </xf>
    <xf numFmtId="0" fontId="12" fillId="0" borderId="0" xfId="0" applyFont="1"/>
    <xf numFmtId="0" fontId="7" fillId="0" borderId="0" xfId="1" applyFont="1" applyBorder="1"/>
    <xf numFmtId="0" fontId="23" fillId="8" borderId="13" xfId="0" applyFont="1" applyFill="1" applyBorder="1" applyAlignment="1">
      <alignment vertical="center"/>
    </xf>
    <xf numFmtId="49" fontId="7" fillId="0" borderId="0" xfId="1" applyNumberFormat="1" applyFont="1" applyBorder="1"/>
    <xf numFmtId="0" fontId="18" fillId="0" borderId="0" xfId="314" applyBorder="1"/>
    <xf numFmtId="0" fontId="18" fillId="0" borderId="0" xfId="314" applyBorder="1" applyAlignment="1">
      <alignment horizontal="right"/>
    </xf>
    <xf numFmtId="49" fontId="23" fillId="8" borderId="13" xfId="0" applyNumberFormat="1" applyFont="1" applyFill="1" applyBorder="1" applyAlignment="1">
      <alignment vertical="center"/>
    </xf>
  </cellXfs>
  <cellStyles count="378">
    <cellStyle name="Bad" xfId="129" builtinId="27"/>
    <cellStyle name="Explanatory Text" xfId="205" builtinId="5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Good" xfId="128" builtinId="26"/>
    <cellStyle name="Heading 1" xfId="1" builtinId="16"/>
    <cellStyle name="Heading 2" xfId="314" builtinId="17"/>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Neutral" xfId="130" builtinId="28"/>
    <cellStyle name="Normal" xfId="0" builtinId="0"/>
  </cellStyles>
  <dxfs count="37">
    <dxf>
      <numFmt numFmtId="0" formatCode="General"/>
      <alignment horizontal="right" vertical="bottom" textRotation="0" justifyLastLine="0" shrinkToFit="0"/>
    </dxf>
    <dxf>
      <alignment horizontal="right" vertical="bottom" textRotation="0" wrapText="0" justifyLastLine="0" shrinkToFit="0"/>
    </dxf>
    <dxf>
      <font>
        <b/>
        <i val="0"/>
        <strike val="0"/>
        <condense val="0"/>
        <extend val="0"/>
        <outline val="0"/>
        <shadow val="0"/>
        <u val="none"/>
        <vertAlign val="baseline"/>
        <sz val="12"/>
        <color theme="1"/>
        <name val="Calibri"/>
        <scheme val="minor"/>
      </font>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justifyLastLine="0" shrinkToFit="0"/>
    </dxf>
    <dxf>
      <font>
        <b/>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left" vertical="bottom" textRotation="0" wrapText="0" indent="0" justifyLastLine="0" shrinkToFit="0" readingOrder="0"/>
    </dxf>
    <dxf>
      <font>
        <strike val="0"/>
        <outline val="0"/>
        <shadow val="0"/>
        <u val="none"/>
        <vertAlign val="baseline"/>
        <sz val="12"/>
        <color theme="1"/>
        <name val="Wingdings 2"/>
        <scheme val="none"/>
      </font>
      <alignment horizontal="center" vertical="bottom" textRotation="0" wrapText="0" indent="0" justifyLastLine="0" shrinkToFit="0"/>
    </dxf>
    <dxf>
      <font>
        <strike val="0"/>
        <outline val="0"/>
        <shadow val="0"/>
        <u val="none"/>
        <vertAlign val="baseline"/>
        <sz val="12"/>
        <color theme="1"/>
        <name val="Wingdings 2"/>
        <scheme val="none"/>
      </font>
      <alignment horizontal="center" vertical="bottom" textRotation="0" wrapText="0" indent="0" justifyLastLine="0" shrinkToFit="0"/>
    </dxf>
    <dxf>
      <font>
        <strike val="0"/>
        <outline val="0"/>
        <shadow val="0"/>
        <u val="none"/>
        <vertAlign val="baseline"/>
        <sz val="12"/>
        <color theme="1"/>
        <name val="Wingdings 2"/>
        <scheme val="none"/>
      </font>
      <alignment horizontal="center" vertical="bottom" textRotation="0" wrapText="0" indent="0" justifyLastLine="0" shrinkToFit="0"/>
    </dxf>
    <dxf>
      <font>
        <strike val="0"/>
        <outline val="0"/>
        <shadow val="0"/>
        <u val="none"/>
        <vertAlign val="baseline"/>
        <sz val="12"/>
        <color theme="1"/>
        <name val="Wingdings 2"/>
        <scheme val="none"/>
      </font>
      <alignment horizontal="center" vertical="bottom" textRotation="0" wrapText="0" indent="0" justifyLastLine="0" shrinkToFit="0"/>
    </dxf>
    <dxf>
      <font>
        <strike val="0"/>
        <outline val="0"/>
        <shadow val="0"/>
        <u val="none"/>
        <vertAlign val="baseline"/>
        <sz val="12"/>
        <name val="Arial"/>
        <scheme val="none"/>
      </font>
      <numFmt numFmtId="30" formatCode="@"/>
    </dxf>
    <dxf>
      <font>
        <strike val="0"/>
        <outline val="0"/>
        <shadow val="0"/>
        <u val="none"/>
        <vertAlign val="baseline"/>
        <sz val="12"/>
        <color theme="1"/>
        <name val="Arial"/>
        <scheme val="none"/>
      </font>
      <alignment horizontal="left" vertical="bottom" textRotation="0" wrapText="0" indent="0" justifyLastLine="0" shrinkToFit="0"/>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alignment horizontal="general" vertical="bottom" textRotation="0" wrapText="1" indent="0" justifyLastLine="0" shrinkToFit="0" readingOrder="0"/>
    </dxf>
    <dxf>
      <font>
        <strike val="0"/>
        <outline val="0"/>
        <shadow val="0"/>
        <u val="none"/>
        <vertAlign val="baseline"/>
        <sz val="10"/>
        <name val="Cambria"/>
        <scheme val="major"/>
      </font>
    </dxf>
    <dxf>
      <font>
        <b val="0"/>
        <i val="0"/>
        <strike val="0"/>
        <condense val="0"/>
        <extend val="0"/>
        <outline val="0"/>
        <shadow val="0"/>
        <u val="none"/>
        <vertAlign val="baseline"/>
        <sz val="10"/>
        <color theme="1"/>
        <name val="Cambria"/>
        <scheme val="major"/>
      </font>
      <numFmt numFmtId="30" formatCode="@"/>
      <alignment horizontal="general" vertical="bottom" textRotation="0" wrapText="1" indent="0" justifyLastLine="0" shrinkToFit="0" readingOrder="0"/>
    </dxf>
    <dxf>
      <font>
        <strike val="0"/>
        <outline val="0"/>
        <shadow val="0"/>
        <u val="none"/>
        <vertAlign val="baseline"/>
        <sz val="10"/>
        <name val="Cambria"/>
        <scheme val="major"/>
      </font>
    </dxf>
    <dxf>
      <font>
        <strike val="0"/>
        <outline val="0"/>
        <shadow val="0"/>
        <u val="none"/>
        <vertAlign val="baseline"/>
        <sz val="10"/>
        <name val="Cambria"/>
        <scheme val="major"/>
      </font>
    </dxf>
    <dxf>
      <font>
        <strike val="0"/>
        <outline val="0"/>
        <shadow val="0"/>
        <u val="none"/>
        <vertAlign val="baseline"/>
        <sz val="10"/>
        <name val="Cambria"/>
        <scheme val="major"/>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4" name="Table14" displayName="Table14" ref="A3:O14" totalsRowShown="0" headerRowDxfId="36" dataDxfId="35">
  <autoFilter ref="A3:O14"/>
  <tableColumns count="15">
    <tableColumn id="1" name="From App" dataDxfId="34"/>
    <tableColumn id="17" name="CAAGVRS Mobile_x000a_Galaxy 7" dataDxfId="33"/>
    <tableColumn id="3" name="CAAGVRS Mobile_x000a_iPad 2" dataDxfId="32"/>
    <tableColumn id="4" name="Convo_x000a_Mobile_x000a_Galaxy 7" dataDxfId="31"/>
    <tableColumn id="5" name="Convo_x000a_Mobile_x000a_iPad 2" dataDxfId="30"/>
    <tableColumn id="6" name="GlobalVRS GXPro_x000a_Galaxy 7" dataDxfId="29"/>
    <tableColumn id="7" name="Sorenson nTouch_x000a_Galaxy 7" dataDxfId="28"/>
    <tableColumn id="8" name="Sorenson nTouch_x000a_iPad 2" dataDxfId="27"/>
    <tableColumn id="9" name="Purple_x000a_P3 Mobile_x000a_Galaxy 7" dataDxfId="26"/>
    <tableColumn id="10" name="Purple_x000a_P3 Mobile_x000a_iPad 2" dataDxfId="25"/>
    <tableColumn id="11" name="ZVRS_x000a_Z4_x000a_Galaxy 7" dataDxfId="24"/>
    <tableColumn id="12" name="ZVRS_x000a_Z5_x000a_iPad 2" dataDxfId="23"/>
    <tableColumn id="14" name="Sorenson_x000a_nTouch VP" dataDxfId="22"/>
    <tableColumn id="15" name="ZVRS_x000a_Z20" dataDxfId="21"/>
    <tableColumn id="16" name="Purple_x000a_SmartVP" dataDxfId="20"/>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5:B22" totalsRowShown="0" headerRowDxfId="19" dataDxfId="18">
  <autoFilter ref="A15:B22"/>
  <sortState ref="A12:C18">
    <sortCondition ref="A5:A12"/>
  </sortState>
  <tableColumns count="2">
    <tableColumn id="1" name="Devices" dataDxfId="17"/>
    <tableColumn id="3" name="Version" dataDxfId="16"/>
  </tableColumns>
  <tableStyleInfo name="TableStyleMedium9" showFirstColumn="0" showLastColumn="0" showRowStripes="1" showColumnStripes="0"/>
</table>
</file>

<file path=xl/tables/table3.xml><?xml version="1.0" encoding="utf-8"?>
<table xmlns="http://schemas.openxmlformats.org/spreadsheetml/2006/main" id="9" name="Table9" displayName="Table9" ref="A1:F12" totalsRowShown="0" headerRowDxfId="15" dataDxfId="14">
  <autoFilter ref="A1:F12"/>
  <tableColumns count="6">
    <tableColumn id="8" name="App name" dataDxfId="13"/>
    <tableColumn id="2" name="Version" dataDxfId="12"/>
    <tableColumn id="3" name="iPhone 5" dataDxfId="11"/>
    <tableColumn id="4" name="Samsung S3" dataDxfId="10"/>
    <tableColumn id="5" name="iPad 2" dataDxfId="9"/>
    <tableColumn id="6" name="Galaxy 7" dataDxfId="8"/>
  </tableColumns>
  <tableStyleInfo name="TableStyleMedium9" showFirstColumn="0" showLastColumn="0" showRowStripes="1" showColumnStripes="0"/>
</table>
</file>

<file path=xl/tables/table4.xml><?xml version="1.0" encoding="utf-8"?>
<table xmlns="http://schemas.openxmlformats.org/spreadsheetml/2006/main" id="18" name="Table18" displayName="Table18" ref="A2:D15" totalsRowShown="0">
  <autoFilter ref="A2:D15"/>
  <tableColumns count="4">
    <tableColumn id="1" name="Phone" dataDxfId="7"/>
    <tableColumn id="5" name="IDLE_x000a_Start %" dataDxfId="6">
      <calculatedColumnFormula>100</calculatedColumnFormula>
    </tableColumn>
    <tableColumn id="2" name="IDLE_x000a_End %" dataDxfId="5"/>
    <tableColumn id="3" name="IDLE_x000a_% drop in_x000a_6 hours" dataDxfId="4"/>
  </tableColumns>
  <tableStyleInfo name="TableStyleMedium9" showFirstColumn="0" showLastColumn="0" showRowStripes="1" showColumnStripes="0"/>
</table>
</file>

<file path=xl/tables/table5.xml><?xml version="1.0" encoding="utf-8"?>
<table xmlns="http://schemas.openxmlformats.org/spreadsheetml/2006/main" id="15" name="Table15" displayName="Table15" ref="A19:D34" totalsRowShown="0" headerRowDxfId="3">
  <autoFilter ref="A19:D34"/>
  <tableColumns count="4">
    <tableColumn id="1" name="Phone" dataDxfId="2"/>
    <tableColumn id="2" name="Start %" dataDxfId="1"/>
    <tableColumn id="3" name="End %"/>
    <tableColumn id="7" name="% drop in_x000a_10 mins" dataDxfId="0">
      <calculatedColumnFormula>(Table15[[#This Row],[Start %]]-Table15[[#This Row],[End %]])</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 Id="rId2"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 Id="rId2"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7"/>
  <sheetViews>
    <sheetView tabSelected="1" zoomScale="125" zoomScaleNormal="125" zoomScalePageLayoutView="125" workbookViewId="0">
      <pane xSplit="1" ySplit="3" topLeftCell="B4" activePane="bottomRight" state="frozen"/>
      <selection pane="topRight" activeCell="B1" sqref="B1"/>
      <selection pane="bottomLeft" activeCell="A4" sqref="A4"/>
      <selection pane="bottomRight" activeCell="E16" sqref="E16"/>
    </sheetView>
  </sheetViews>
  <sheetFormatPr baseColWidth="10" defaultRowHeight="15" x14ac:dyDescent="0"/>
  <cols>
    <col min="1" max="1" width="13.6640625" style="1" customWidth="1"/>
    <col min="2" max="2" width="11" style="4" customWidth="1"/>
    <col min="3" max="15" width="11" style="1" customWidth="1"/>
    <col min="16" max="16" width="12" style="1" customWidth="1"/>
    <col min="17" max="16384" width="10.83203125" style="1"/>
  </cols>
  <sheetData>
    <row r="1" spans="1:15" ht="16">
      <c r="A1" s="58" t="s">
        <v>129</v>
      </c>
      <c r="B1" s="60"/>
      <c r="C1"/>
      <c r="E1" s="10"/>
      <c r="K1" s="61"/>
      <c r="L1" s="61"/>
      <c r="M1" s="61"/>
      <c r="N1" s="61"/>
      <c r="O1" s="62" t="s">
        <v>130</v>
      </c>
    </row>
    <row r="2" spans="1:15" s="59" customFormat="1" ht="19" customHeight="1">
      <c r="A2" s="59" t="s">
        <v>176</v>
      </c>
      <c r="B2" s="63"/>
    </row>
    <row r="3" spans="1:15" ht="40">
      <c r="A3" s="5" t="s">
        <v>104</v>
      </c>
      <c r="B3" s="6" t="s">
        <v>91</v>
      </c>
      <c r="C3" s="6" t="s">
        <v>92</v>
      </c>
      <c r="D3" s="6" t="s">
        <v>98</v>
      </c>
      <c r="E3" s="6" t="s">
        <v>99</v>
      </c>
      <c r="F3" s="6" t="s">
        <v>93</v>
      </c>
      <c r="G3" s="6" t="s">
        <v>94</v>
      </c>
      <c r="H3" s="6" t="s">
        <v>95</v>
      </c>
      <c r="I3" s="6" t="s">
        <v>100</v>
      </c>
      <c r="J3" s="6" t="s">
        <v>101</v>
      </c>
      <c r="K3" s="6" t="s">
        <v>102</v>
      </c>
      <c r="L3" s="6" t="s">
        <v>103</v>
      </c>
      <c r="M3" s="6" t="s">
        <v>23</v>
      </c>
      <c r="N3" s="6" t="s">
        <v>96</v>
      </c>
      <c r="O3" s="6" t="s">
        <v>97</v>
      </c>
    </row>
    <row r="4" spans="1:15" ht="31" customHeight="1">
      <c r="A4" s="6" t="s">
        <v>86</v>
      </c>
      <c r="B4" s="7" t="s">
        <v>121</v>
      </c>
      <c r="C4" s="7" t="s">
        <v>121</v>
      </c>
      <c r="D4" s="8" t="s">
        <v>122</v>
      </c>
      <c r="E4" s="8" t="s">
        <v>122</v>
      </c>
      <c r="F4" s="9" t="s">
        <v>30</v>
      </c>
      <c r="G4" s="7" t="s">
        <v>123</v>
      </c>
      <c r="H4" s="7" t="s">
        <v>123</v>
      </c>
      <c r="I4" s="8" t="s">
        <v>122</v>
      </c>
      <c r="J4" s="8" t="s">
        <v>122</v>
      </c>
      <c r="K4" s="8" t="s">
        <v>122</v>
      </c>
      <c r="L4" s="8" t="s">
        <v>122</v>
      </c>
      <c r="M4" s="7" t="s">
        <v>123</v>
      </c>
      <c r="N4" s="8" t="s">
        <v>122</v>
      </c>
      <c r="O4" s="8" t="s">
        <v>122</v>
      </c>
    </row>
    <row r="5" spans="1:15" ht="31" customHeight="1">
      <c r="A5" s="6" t="s">
        <v>87</v>
      </c>
      <c r="B5" s="9" t="s">
        <v>38</v>
      </c>
      <c r="C5" s="9" t="s">
        <v>38</v>
      </c>
      <c r="D5" s="8" t="s">
        <v>122</v>
      </c>
      <c r="E5" s="8" t="s">
        <v>122</v>
      </c>
      <c r="F5" s="9" t="s">
        <v>30</v>
      </c>
      <c r="G5" s="7" t="s">
        <v>123</v>
      </c>
      <c r="H5" s="7" t="s">
        <v>123</v>
      </c>
      <c r="I5" s="8" t="s">
        <v>122</v>
      </c>
      <c r="J5" s="8" t="s">
        <v>122</v>
      </c>
      <c r="K5" s="8" t="s">
        <v>122</v>
      </c>
      <c r="L5" s="8" t="s">
        <v>122</v>
      </c>
      <c r="M5" s="7" t="s">
        <v>31</v>
      </c>
      <c r="N5" s="8" t="s">
        <v>122</v>
      </c>
      <c r="O5" s="8" t="s">
        <v>122</v>
      </c>
    </row>
    <row r="6" spans="1:15" ht="31" customHeight="1">
      <c r="A6" s="6" t="s">
        <v>66</v>
      </c>
      <c r="B6" s="9" t="s">
        <v>30</v>
      </c>
      <c r="C6" s="9" t="s">
        <v>30</v>
      </c>
      <c r="D6" s="8" t="s">
        <v>29</v>
      </c>
      <c r="E6" s="8" t="s">
        <v>29</v>
      </c>
      <c r="F6" s="9" t="s">
        <v>30</v>
      </c>
      <c r="G6" s="7" t="s">
        <v>31</v>
      </c>
      <c r="H6" s="7" t="s">
        <v>31</v>
      </c>
      <c r="I6" s="9" t="s">
        <v>39</v>
      </c>
      <c r="J6" s="9" t="s">
        <v>39</v>
      </c>
      <c r="K6" s="8" t="s">
        <v>29</v>
      </c>
      <c r="L6" s="8" t="s">
        <v>29</v>
      </c>
      <c r="M6" s="7" t="s">
        <v>31</v>
      </c>
      <c r="N6" s="8" t="s">
        <v>29</v>
      </c>
      <c r="O6" s="9" t="s">
        <v>39</v>
      </c>
    </row>
    <row r="7" spans="1:15" ht="31" customHeight="1">
      <c r="A7" s="6" t="s">
        <v>67</v>
      </c>
      <c r="B7" s="9" t="s">
        <v>30</v>
      </c>
      <c r="C7" s="9" t="s">
        <v>30</v>
      </c>
      <c r="D7" s="8" t="s">
        <v>29</v>
      </c>
      <c r="E7" s="8" t="s">
        <v>29</v>
      </c>
      <c r="F7" s="9" t="s">
        <v>30</v>
      </c>
      <c r="G7" s="7" t="s">
        <v>31</v>
      </c>
      <c r="H7" s="7" t="s">
        <v>31</v>
      </c>
      <c r="I7" s="9" t="s">
        <v>39</v>
      </c>
      <c r="J7" s="9" t="s">
        <v>39</v>
      </c>
      <c r="K7" s="8" t="s">
        <v>29</v>
      </c>
      <c r="L7" s="8" t="s">
        <v>29</v>
      </c>
      <c r="M7" s="7" t="s">
        <v>31</v>
      </c>
      <c r="N7" s="8" t="s">
        <v>29</v>
      </c>
      <c r="O7" s="9" t="s">
        <v>39</v>
      </c>
    </row>
    <row r="8" spans="1:15" ht="31" customHeight="1">
      <c r="A8" s="6" t="s">
        <v>68</v>
      </c>
      <c r="B8" s="7" t="s">
        <v>32</v>
      </c>
      <c r="C8" s="7" t="s">
        <v>32</v>
      </c>
      <c r="D8" s="8" t="s">
        <v>29</v>
      </c>
      <c r="E8" s="8" t="s">
        <v>29</v>
      </c>
      <c r="F8" s="9" t="s">
        <v>30</v>
      </c>
      <c r="G8" s="7" t="s">
        <v>31</v>
      </c>
      <c r="H8" s="7" t="s">
        <v>31</v>
      </c>
      <c r="I8" s="8" t="s">
        <v>29</v>
      </c>
      <c r="J8" s="8" t="s">
        <v>29</v>
      </c>
      <c r="K8" s="8" t="s">
        <v>29</v>
      </c>
      <c r="L8" s="8" t="s">
        <v>29</v>
      </c>
      <c r="M8" s="7" t="s">
        <v>31</v>
      </c>
      <c r="N8" s="8" t="s">
        <v>29</v>
      </c>
      <c r="O8" s="8" t="s">
        <v>29</v>
      </c>
    </row>
    <row r="9" spans="1:15" ht="31" customHeight="1">
      <c r="A9" s="6" t="s">
        <v>69</v>
      </c>
      <c r="B9" s="9" t="s">
        <v>34</v>
      </c>
      <c r="C9" s="9" t="s">
        <v>34</v>
      </c>
      <c r="D9" s="9" t="s">
        <v>107</v>
      </c>
      <c r="E9" s="9" t="s">
        <v>107</v>
      </c>
      <c r="F9" s="9" t="s">
        <v>30</v>
      </c>
      <c r="G9" s="8" t="s">
        <v>29</v>
      </c>
      <c r="H9" s="8" t="s">
        <v>29</v>
      </c>
      <c r="I9" s="9" t="s">
        <v>30</v>
      </c>
      <c r="J9" s="9" t="s">
        <v>30</v>
      </c>
      <c r="K9" s="7" t="s">
        <v>40</v>
      </c>
      <c r="L9" s="7" t="s">
        <v>40</v>
      </c>
      <c r="M9" s="8" t="s">
        <v>29</v>
      </c>
      <c r="N9" s="7" t="s">
        <v>40</v>
      </c>
      <c r="O9" s="9" t="s">
        <v>30</v>
      </c>
    </row>
    <row r="10" spans="1:15" ht="31" customHeight="1">
      <c r="A10" s="6" t="s">
        <v>70</v>
      </c>
      <c r="B10" s="9" t="s">
        <v>41</v>
      </c>
      <c r="C10" s="9" t="s">
        <v>34</v>
      </c>
      <c r="D10" s="9" t="s">
        <v>107</v>
      </c>
      <c r="E10" s="9" t="s">
        <v>107</v>
      </c>
      <c r="F10" s="9" t="s">
        <v>30</v>
      </c>
      <c r="G10" s="8" t="s">
        <v>29</v>
      </c>
      <c r="H10" s="8" t="s">
        <v>29</v>
      </c>
      <c r="I10" s="8" t="s">
        <v>29</v>
      </c>
      <c r="J10" s="8" t="s">
        <v>29</v>
      </c>
      <c r="K10" s="7" t="s">
        <v>40</v>
      </c>
      <c r="L10" s="7" t="s">
        <v>40</v>
      </c>
      <c r="M10" s="8" t="s">
        <v>29</v>
      </c>
      <c r="N10" s="7" t="s">
        <v>40</v>
      </c>
      <c r="O10" s="7" t="s">
        <v>44</v>
      </c>
    </row>
    <row r="11" spans="1:15" ht="31" customHeight="1">
      <c r="A11" s="6" t="s">
        <v>88</v>
      </c>
      <c r="B11" s="7" t="s">
        <v>32</v>
      </c>
      <c r="C11" s="7" t="s">
        <v>124</v>
      </c>
      <c r="D11" s="8" t="s">
        <v>29</v>
      </c>
      <c r="E11" s="8" t="s">
        <v>29</v>
      </c>
      <c r="F11" s="9" t="s">
        <v>30</v>
      </c>
      <c r="G11" s="7" t="s">
        <v>31</v>
      </c>
      <c r="H11" s="7" t="s">
        <v>31</v>
      </c>
      <c r="I11" s="8" t="s">
        <v>29</v>
      </c>
      <c r="J11" s="8" t="s">
        <v>29</v>
      </c>
      <c r="K11" s="8" t="s">
        <v>29</v>
      </c>
      <c r="L11" s="8" t="s">
        <v>29</v>
      </c>
      <c r="M11" s="7" t="s">
        <v>31</v>
      </c>
      <c r="N11" s="8" t="s">
        <v>29</v>
      </c>
      <c r="O11" s="8" t="s">
        <v>29</v>
      </c>
    </row>
    <row r="12" spans="1:15" ht="31" customHeight="1">
      <c r="A12" s="6" t="s">
        <v>89</v>
      </c>
      <c r="B12" s="7" t="s">
        <v>32</v>
      </c>
      <c r="C12" s="7" t="s">
        <v>124</v>
      </c>
      <c r="D12" s="8" t="s">
        <v>29</v>
      </c>
      <c r="E12" s="8" t="s">
        <v>29</v>
      </c>
      <c r="F12" s="9" t="s">
        <v>30</v>
      </c>
      <c r="G12" s="7" t="s">
        <v>31</v>
      </c>
      <c r="H12" s="7" t="s">
        <v>31</v>
      </c>
      <c r="I12" s="8" t="s">
        <v>29</v>
      </c>
      <c r="J12" s="8" t="s">
        <v>29</v>
      </c>
      <c r="K12" s="8" t="s">
        <v>29</v>
      </c>
      <c r="L12" s="8" t="s">
        <v>29</v>
      </c>
      <c r="M12" s="7" t="s">
        <v>31</v>
      </c>
      <c r="N12" s="8" t="s">
        <v>29</v>
      </c>
      <c r="O12" s="8" t="s">
        <v>29</v>
      </c>
    </row>
    <row r="13" spans="1:15" ht="31" customHeight="1">
      <c r="A13" s="6" t="s">
        <v>71</v>
      </c>
      <c r="B13" s="7" t="s">
        <v>32</v>
      </c>
      <c r="C13" s="7" t="s">
        <v>124</v>
      </c>
      <c r="D13" s="8" t="s">
        <v>29</v>
      </c>
      <c r="E13" s="8" t="s">
        <v>29</v>
      </c>
      <c r="F13" s="9" t="s">
        <v>30</v>
      </c>
      <c r="G13" s="7" t="s">
        <v>31</v>
      </c>
      <c r="H13" s="7" t="s">
        <v>31</v>
      </c>
      <c r="I13" s="7" t="s">
        <v>42</v>
      </c>
      <c r="J13" s="7" t="s">
        <v>42</v>
      </c>
      <c r="K13" s="8" t="s">
        <v>29</v>
      </c>
      <c r="L13" s="8" t="s">
        <v>29</v>
      </c>
      <c r="M13" s="7" t="s">
        <v>31</v>
      </c>
      <c r="N13" s="7" t="s">
        <v>43</v>
      </c>
      <c r="O13" s="7" t="s">
        <v>42</v>
      </c>
    </row>
    <row r="14" spans="1:15" ht="31" customHeight="1">
      <c r="A14" s="6" t="s">
        <v>72</v>
      </c>
      <c r="B14" s="7" t="s">
        <v>110</v>
      </c>
      <c r="C14" s="7" t="s">
        <v>125</v>
      </c>
      <c r="D14" s="8" t="s">
        <v>29</v>
      </c>
      <c r="E14" s="8" t="s">
        <v>29</v>
      </c>
      <c r="F14" s="9" t="s">
        <v>127</v>
      </c>
      <c r="G14" s="7" t="s">
        <v>110</v>
      </c>
      <c r="H14" s="7" t="s">
        <v>110</v>
      </c>
      <c r="I14" s="7" t="s">
        <v>42</v>
      </c>
      <c r="J14" s="7" t="s">
        <v>42</v>
      </c>
      <c r="K14" s="8" t="s">
        <v>29</v>
      </c>
      <c r="L14" s="8" t="s">
        <v>29</v>
      </c>
      <c r="M14" s="7" t="s">
        <v>110</v>
      </c>
      <c r="N14" s="8" t="s">
        <v>29</v>
      </c>
      <c r="O14" s="7" t="s">
        <v>45</v>
      </c>
    </row>
    <row r="16" spans="1:15">
      <c r="A16" s="13" t="s">
        <v>90</v>
      </c>
      <c r="B16"/>
      <c r="C16"/>
      <c r="D16"/>
      <c r="E16"/>
      <c r="F16"/>
      <c r="G16"/>
      <c r="H16"/>
      <c r="I16"/>
      <c r="J16"/>
      <c r="K16"/>
      <c r="L16"/>
      <c r="M16"/>
      <c r="N16"/>
      <c r="O16"/>
    </row>
    <row r="17" spans="1:15">
      <c r="A17" s="11" t="s">
        <v>24</v>
      </c>
      <c r="B17" s="12"/>
      <c r="C17" s="11"/>
      <c r="D17" s="11"/>
      <c r="E17" s="11"/>
      <c r="F17" s="11"/>
      <c r="G17" s="11"/>
      <c r="H17" s="11" t="s">
        <v>109</v>
      </c>
      <c r="I17" s="11"/>
      <c r="J17" s="11"/>
      <c r="K17" s="11"/>
      <c r="L17" s="11"/>
      <c r="M17" s="11"/>
      <c r="N17" s="11"/>
      <c r="O17" s="11"/>
    </row>
    <row r="18" spans="1:15">
      <c r="A18" s="11" t="s">
        <v>25</v>
      </c>
      <c r="B18" s="12"/>
      <c r="C18" s="11"/>
      <c r="D18" s="11"/>
      <c r="E18" s="11"/>
      <c r="F18" s="11"/>
      <c r="G18" s="11"/>
      <c r="H18" s="11" t="s">
        <v>35</v>
      </c>
      <c r="I18" s="11"/>
      <c r="J18" s="11"/>
      <c r="K18" s="11"/>
      <c r="L18" s="11"/>
      <c r="M18" s="11"/>
      <c r="N18" s="11"/>
      <c r="O18" s="11"/>
    </row>
    <row r="19" spans="1:15">
      <c r="A19" s="11" t="s">
        <v>128</v>
      </c>
      <c r="B19" s="12"/>
      <c r="C19" s="11"/>
      <c r="D19" s="11"/>
      <c r="E19" s="11"/>
      <c r="F19" s="11"/>
      <c r="G19" s="11"/>
      <c r="H19" s="11" t="s">
        <v>36</v>
      </c>
      <c r="I19" s="11"/>
      <c r="J19" s="11"/>
      <c r="K19" s="11"/>
      <c r="L19" s="11"/>
      <c r="M19" s="11"/>
      <c r="N19" s="11"/>
      <c r="O19" s="11"/>
    </row>
    <row r="20" spans="1:15">
      <c r="A20" s="11" t="s">
        <v>26</v>
      </c>
      <c r="B20" s="12"/>
      <c r="C20" s="11"/>
      <c r="D20" s="11"/>
      <c r="E20" s="11"/>
      <c r="F20" s="11"/>
      <c r="G20" s="11"/>
      <c r="H20" s="11" t="s">
        <v>108</v>
      </c>
      <c r="I20" s="11"/>
      <c r="J20" s="11"/>
      <c r="K20" s="11"/>
      <c r="L20" s="11"/>
      <c r="M20" s="11"/>
      <c r="N20" s="11"/>
      <c r="O20" s="11"/>
    </row>
    <row r="21" spans="1:15">
      <c r="A21" s="11" t="s">
        <v>105</v>
      </c>
      <c r="B21" s="12"/>
      <c r="C21" s="11"/>
      <c r="D21" s="11"/>
      <c r="E21" s="11"/>
      <c r="F21" s="11"/>
      <c r="G21" s="11"/>
      <c r="H21" s="11" t="s">
        <v>33</v>
      </c>
      <c r="I21" s="11"/>
      <c r="J21" s="11"/>
      <c r="K21" s="11"/>
      <c r="L21" s="11"/>
      <c r="M21" s="11"/>
      <c r="N21" s="11"/>
      <c r="O21" s="11"/>
    </row>
    <row r="22" spans="1:15">
      <c r="A22" s="11" t="s">
        <v>27</v>
      </c>
      <c r="B22" s="12"/>
      <c r="C22" s="11"/>
      <c r="D22" s="11"/>
      <c r="E22" s="11"/>
      <c r="F22" s="11"/>
      <c r="G22" s="11"/>
      <c r="H22" s="11" t="s">
        <v>37</v>
      </c>
      <c r="I22" s="11"/>
      <c r="J22" s="11"/>
      <c r="K22" s="11"/>
      <c r="L22" s="11"/>
      <c r="M22" s="11"/>
      <c r="N22" s="11"/>
      <c r="O22" s="11"/>
    </row>
    <row r="23" spans="1:15">
      <c r="A23" s="11" t="s">
        <v>126</v>
      </c>
      <c r="B23" s="12"/>
      <c r="C23" s="11"/>
      <c r="D23" s="11"/>
      <c r="E23" s="11"/>
      <c r="F23" s="11"/>
      <c r="G23" s="11"/>
      <c r="I23" s="11"/>
      <c r="J23" s="11"/>
      <c r="K23" s="11"/>
      <c r="L23" s="11"/>
      <c r="M23" s="11"/>
      <c r="N23" s="11"/>
      <c r="O23" s="11"/>
    </row>
    <row r="24" spans="1:15">
      <c r="B24" s="12"/>
      <c r="C24" s="11"/>
      <c r="D24" s="11"/>
      <c r="E24" s="11"/>
      <c r="F24" s="11"/>
      <c r="G24" s="11"/>
      <c r="H24" s="11"/>
      <c r="I24" s="11"/>
      <c r="J24" s="11"/>
      <c r="K24" s="11"/>
      <c r="L24" s="11"/>
      <c r="M24" s="11"/>
      <c r="N24" s="11"/>
      <c r="O24" s="11"/>
    </row>
    <row r="25" spans="1:15">
      <c r="B25" s="12"/>
      <c r="C25" s="11"/>
      <c r="D25" s="11"/>
      <c r="E25" s="11"/>
      <c r="F25" s="11"/>
      <c r="G25" s="11"/>
      <c r="H25" s="11"/>
      <c r="I25" s="11"/>
      <c r="J25" s="11"/>
      <c r="K25" s="11"/>
      <c r="L25" s="11"/>
      <c r="M25" s="11"/>
      <c r="N25" s="11"/>
      <c r="O25" s="11"/>
    </row>
    <row r="26" spans="1:15">
      <c r="H26" s="11"/>
    </row>
    <row r="27" spans="1:15">
      <c r="H27" s="11"/>
    </row>
  </sheetData>
  <phoneticPr fontId="4" type="noConversion"/>
  <pageMargins left="0.3" right="0.3" top="0.3" bottom="0.3" header="0.3" footer="0.3"/>
  <pageSetup scale="72" orientation="landscape" horizontalDpi="4294967292" verticalDpi="4294967292"/>
  <tableParts count="1">
    <tablePart r:id="rId1"/>
  </tablePart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1"/>
  <sheetViews>
    <sheetView zoomScale="125" zoomScaleNormal="125" zoomScalePageLayoutView="125" workbookViewId="0">
      <selection activeCell="A12" sqref="A12"/>
    </sheetView>
  </sheetViews>
  <sheetFormatPr baseColWidth="10" defaultRowHeight="15" x14ac:dyDescent="0"/>
  <cols>
    <col min="1" max="1" width="12.33203125" customWidth="1"/>
    <col min="2" max="2" width="18.33203125" style="32" customWidth="1"/>
    <col min="3" max="5" width="18.33203125" customWidth="1"/>
    <col min="6" max="6" width="104.1640625" customWidth="1"/>
  </cols>
  <sheetData>
    <row r="1" spans="1:6" ht="22">
      <c r="A1" s="17" t="s">
        <v>157</v>
      </c>
      <c r="B1" s="33"/>
      <c r="C1" s="18"/>
      <c r="D1" s="18"/>
      <c r="E1" s="18"/>
    </row>
    <row r="2" spans="1:6" s="41" customFormat="1" ht="46" customHeight="1" thickBot="1">
      <c r="A2" s="43" t="s">
        <v>85</v>
      </c>
      <c r="B2" s="34" t="s">
        <v>62</v>
      </c>
      <c r="C2" s="44" t="s">
        <v>61</v>
      </c>
      <c r="D2" s="44" t="s">
        <v>59</v>
      </c>
      <c r="E2" s="45" t="s">
        <v>60</v>
      </c>
      <c r="F2" s="45" t="s">
        <v>150</v>
      </c>
    </row>
    <row r="3" spans="1:6" ht="46" thickTop="1">
      <c r="A3" s="19" t="s">
        <v>46</v>
      </c>
      <c r="B3" s="35" t="s">
        <v>141</v>
      </c>
      <c r="C3" s="20" t="s">
        <v>50</v>
      </c>
      <c r="D3" s="20" t="s">
        <v>142</v>
      </c>
      <c r="E3" s="21" t="s">
        <v>50</v>
      </c>
      <c r="F3" s="41" t="s">
        <v>151</v>
      </c>
    </row>
    <row r="4" spans="1:6" ht="60">
      <c r="A4" s="22" t="s">
        <v>132</v>
      </c>
      <c r="B4" s="36" t="s">
        <v>143</v>
      </c>
      <c r="C4" s="23" t="s">
        <v>51</v>
      </c>
      <c r="D4" s="24" t="s">
        <v>141</v>
      </c>
      <c r="E4" s="56" t="s">
        <v>165</v>
      </c>
      <c r="F4" s="41" t="s">
        <v>154</v>
      </c>
    </row>
    <row r="5" spans="1:6" ht="30">
      <c r="A5" s="19" t="s">
        <v>131</v>
      </c>
      <c r="B5" s="37" t="s">
        <v>144</v>
      </c>
      <c r="C5" s="20" t="s">
        <v>55</v>
      </c>
      <c r="D5" s="26" t="s">
        <v>167</v>
      </c>
      <c r="E5" s="27" t="s">
        <v>166</v>
      </c>
      <c r="F5" s="41" t="s">
        <v>155</v>
      </c>
    </row>
    <row r="6" spans="1:6" ht="60">
      <c r="A6" s="22" t="s">
        <v>47</v>
      </c>
      <c r="B6" s="36" t="s">
        <v>145</v>
      </c>
      <c r="C6" s="24" t="s">
        <v>52</v>
      </c>
      <c r="D6" s="23" t="s">
        <v>146</v>
      </c>
      <c r="E6" s="25" t="s">
        <v>56</v>
      </c>
      <c r="F6" s="42" t="s">
        <v>153</v>
      </c>
    </row>
    <row r="7" spans="1:6" ht="45">
      <c r="A7" s="19" t="s">
        <v>48</v>
      </c>
      <c r="B7" s="37" t="s">
        <v>147</v>
      </c>
      <c r="C7" s="20" t="s">
        <v>53</v>
      </c>
      <c r="D7" s="26" t="s">
        <v>141</v>
      </c>
      <c r="E7" s="27" t="s">
        <v>57</v>
      </c>
      <c r="F7" s="41" t="s">
        <v>152</v>
      </c>
    </row>
    <row r="8" spans="1:6" ht="60">
      <c r="A8" s="28" t="s">
        <v>49</v>
      </c>
      <c r="B8" s="38" t="s">
        <v>148</v>
      </c>
      <c r="C8" s="29" t="s">
        <v>54</v>
      </c>
      <c r="D8" s="29" t="s">
        <v>142</v>
      </c>
      <c r="E8" s="30" t="s">
        <v>58</v>
      </c>
      <c r="F8" s="41" t="s">
        <v>156</v>
      </c>
    </row>
    <row r="9" spans="1:6">
      <c r="A9" s="18"/>
      <c r="B9" s="39"/>
      <c r="C9" s="18"/>
      <c r="D9" s="18"/>
      <c r="E9" s="18"/>
    </row>
    <row r="10" spans="1:6">
      <c r="A10" s="31" t="s">
        <v>149</v>
      </c>
      <c r="B10" s="40"/>
      <c r="C10" s="18"/>
      <c r="D10" s="18"/>
      <c r="E10" s="18"/>
    </row>
    <row r="11" spans="1:6">
      <c r="A11" s="57" t="s">
        <v>168</v>
      </c>
    </row>
  </sheetData>
  <phoneticPr fontId="4" type="noConversion"/>
  <pageMargins left="0.75" right="0.75" top="1" bottom="1" header="0.5" footer="0.5"/>
  <pageSetup scale="59"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2"/>
  <sheetViews>
    <sheetView zoomScale="125" zoomScaleNormal="125" zoomScalePageLayoutView="125" workbookViewId="0">
      <selection activeCell="B1" sqref="B1"/>
    </sheetView>
  </sheetViews>
  <sheetFormatPr baseColWidth="10" defaultRowHeight="15" x14ac:dyDescent="0"/>
  <cols>
    <col min="1" max="1" width="30.6640625" customWidth="1"/>
    <col min="2" max="2" width="15.5" customWidth="1"/>
    <col min="3" max="6" width="14.83203125" customWidth="1"/>
    <col min="7" max="8" width="13.1640625" customWidth="1"/>
  </cols>
  <sheetData>
    <row r="1" spans="1:12">
      <c r="A1" s="1" t="s">
        <v>63</v>
      </c>
      <c r="B1" s="4" t="s">
        <v>17</v>
      </c>
      <c r="C1" s="1" t="s">
        <v>0</v>
      </c>
      <c r="D1" s="1" t="s">
        <v>18</v>
      </c>
      <c r="E1" s="1" t="s">
        <v>19</v>
      </c>
      <c r="F1" s="1" t="s">
        <v>21</v>
      </c>
      <c r="G1" s="1"/>
    </row>
    <row r="2" spans="1:12">
      <c r="A2" s="3" t="s">
        <v>73</v>
      </c>
      <c r="B2" s="4" t="s">
        <v>2</v>
      </c>
      <c r="C2" s="2"/>
      <c r="D2" s="2" t="s">
        <v>28</v>
      </c>
      <c r="E2" s="2"/>
      <c r="F2" s="2" t="s">
        <v>28</v>
      </c>
      <c r="G2" s="1"/>
    </row>
    <row r="3" spans="1:12">
      <c r="A3" s="1" t="s">
        <v>74</v>
      </c>
      <c r="B3" s="4" t="s">
        <v>6</v>
      </c>
      <c r="C3" s="2" t="s">
        <v>28</v>
      </c>
      <c r="D3" s="2"/>
      <c r="E3" s="2" t="s">
        <v>28</v>
      </c>
      <c r="F3" s="2"/>
      <c r="G3" s="1"/>
    </row>
    <row r="4" spans="1:12">
      <c r="A4" s="1" t="s">
        <v>75</v>
      </c>
      <c r="B4" s="4" t="s">
        <v>4</v>
      </c>
      <c r="C4" s="2"/>
      <c r="D4" s="2" t="s">
        <v>28</v>
      </c>
      <c r="E4" s="2"/>
      <c r="F4" s="2" t="s">
        <v>28</v>
      </c>
      <c r="G4" s="1"/>
    </row>
    <row r="5" spans="1:12">
      <c r="A5" s="1" t="s">
        <v>76</v>
      </c>
      <c r="B5" s="4">
        <v>1.3</v>
      </c>
      <c r="C5" s="2" t="s">
        <v>28</v>
      </c>
      <c r="D5" s="2"/>
      <c r="E5" s="2" t="s">
        <v>28</v>
      </c>
      <c r="F5" s="2"/>
      <c r="G5" s="1"/>
    </row>
    <row r="6" spans="1:12">
      <c r="A6" s="1" t="s">
        <v>77</v>
      </c>
      <c r="B6" s="4" t="s">
        <v>14</v>
      </c>
      <c r="C6" s="2"/>
      <c r="D6" s="2" t="s">
        <v>28</v>
      </c>
      <c r="E6" s="2"/>
      <c r="F6" s="2" t="s">
        <v>28</v>
      </c>
      <c r="G6" s="1"/>
    </row>
    <row r="7" spans="1:12">
      <c r="A7" s="1" t="s">
        <v>80</v>
      </c>
      <c r="B7" s="4">
        <v>3.1</v>
      </c>
      <c r="C7" s="2"/>
      <c r="D7" s="2" t="s">
        <v>28</v>
      </c>
      <c r="E7" s="2"/>
      <c r="F7" s="2" t="s">
        <v>28</v>
      </c>
      <c r="G7" s="1"/>
      <c r="H7" s="1"/>
      <c r="I7" s="1"/>
      <c r="J7" s="1"/>
    </row>
    <row r="8" spans="1:12">
      <c r="A8" s="1" t="s">
        <v>81</v>
      </c>
      <c r="B8" s="4" t="s">
        <v>7</v>
      </c>
      <c r="C8" s="2" t="s">
        <v>28</v>
      </c>
      <c r="D8" s="2"/>
      <c r="E8" s="2" t="s">
        <v>28</v>
      </c>
      <c r="F8" s="2"/>
      <c r="G8" s="1"/>
      <c r="H8" s="1"/>
      <c r="I8" s="1"/>
      <c r="J8" s="1"/>
    </row>
    <row r="9" spans="1:12">
      <c r="A9" s="1" t="s">
        <v>78</v>
      </c>
      <c r="B9" s="4" t="s">
        <v>3</v>
      </c>
      <c r="C9" s="2"/>
      <c r="D9" s="2" t="s">
        <v>28</v>
      </c>
      <c r="E9" s="2"/>
      <c r="F9" s="2" t="s">
        <v>28</v>
      </c>
      <c r="G9" s="1"/>
    </row>
    <row r="10" spans="1:12">
      <c r="A10" s="1" t="s">
        <v>79</v>
      </c>
      <c r="B10" s="4" t="s">
        <v>8</v>
      </c>
      <c r="C10" s="2" t="s">
        <v>28</v>
      </c>
      <c r="D10" s="2"/>
      <c r="E10" s="2" t="s">
        <v>28</v>
      </c>
      <c r="F10" s="2"/>
      <c r="G10" s="1"/>
    </row>
    <row r="11" spans="1:12">
      <c r="A11" s="1" t="s">
        <v>82</v>
      </c>
      <c r="B11" s="4" t="s">
        <v>5</v>
      </c>
      <c r="C11" s="2"/>
      <c r="D11" s="2" t="s">
        <v>28</v>
      </c>
      <c r="E11" s="2"/>
      <c r="F11" s="2" t="s">
        <v>28</v>
      </c>
      <c r="G11" s="1"/>
      <c r="H11" s="1"/>
      <c r="I11" s="1"/>
      <c r="J11" s="1"/>
    </row>
    <row r="12" spans="1:12">
      <c r="A12" s="1" t="s">
        <v>83</v>
      </c>
      <c r="B12" s="4">
        <v>10.3</v>
      </c>
      <c r="C12" s="2" t="s">
        <v>28</v>
      </c>
      <c r="D12" s="2"/>
      <c r="E12" s="2" t="s">
        <v>28</v>
      </c>
      <c r="F12" s="2"/>
      <c r="G12" s="1"/>
      <c r="H12" s="1"/>
      <c r="I12" s="1"/>
      <c r="J12" s="1"/>
    </row>
    <row r="13" spans="1:12">
      <c r="A13" s="1"/>
      <c r="B13" s="4"/>
      <c r="C13" s="1"/>
      <c r="D13" s="1"/>
      <c r="E13" s="1"/>
      <c r="F13" s="1"/>
      <c r="G13" s="1"/>
      <c r="H13" s="1"/>
      <c r="I13" s="1"/>
      <c r="J13" s="1"/>
      <c r="K13" s="1"/>
      <c r="L13" s="1"/>
    </row>
    <row r="15" spans="1:12">
      <c r="A15" s="1" t="s">
        <v>106</v>
      </c>
      <c r="B15" s="1" t="s">
        <v>17</v>
      </c>
    </row>
    <row r="16" spans="1:12">
      <c r="A16" s="1" t="s">
        <v>20</v>
      </c>
      <c r="B16" s="1" t="s">
        <v>22</v>
      </c>
    </row>
    <row r="17" spans="1:2">
      <c r="A17" s="1" t="s">
        <v>64</v>
      </c>
      <c r="B17" s="1" t="s">
        <v>84</v>
      </c>
    </row>
    <row r="18" spans="1:2">
      <c r="A18" s="1" t="s">
        <v>65</v>
      </c>
      <c r="B18" s="1" t="s">
        <v>84</v>
      </c>
    </row>
    <row r="19" spans="1:2">
      <c r="A19" s="1" t="s">
        <v>10</v>
      </c>
      <c r="B19" s="1" t="s">
        <v>11</v>
      </c>
    </row>
    <row r="20" spans="1:2">
      <c r="A20" s="1" t="s">
        <v>1</v>
      </c>
      <c r="B20" s="1" t="s">
        <v>16</v>
      </c>
    </row>
    <row r="21" spans="1:2">
      <c r="A21" s="1" t="s">
        <v>12</v>
      </c>
      <c r="B21" s="1" t="s">
        <v>13</v>
      </c>
    </row>
    <row r="22" spans="1:2">
      <c r="A22" s="1" t="s">
        <v>9</v>
      </c>
      <c r="B22" s="1" t="s">
        <v>15</v>
      </c>
    </row>
  </sheetData>
  <phoneticPr fontId="4" type="noConversion"/>
  <pageMargins left="0.75" right="0.75" top="1" bottom="1" header="0.5" footer="0.5"/>
  <pageSetup orientation="landscape" horizontalDpi="4294967292" verticalDpi="4294967292"/>
  <tableParts count="2">
    <tablePart r:id="rId1"/>
    <tablePart r:id="rId2"/>
  </tablePart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34"/>
  <sheetViews>
    <sheetView topLeftCell="A10" zoomScale="125" zoomScaleNormal="125" zoomScalePageLayoutView="125" workbookViewId="0">
      <selection activeCell="E14" sqref="E14"/>
    </sheetView>
  </sheetViews>
  <sheetFormatPr baseColWidth="10" defaultRowHeight="15" x14ac:dyDescent="0"/>
  <cols>
    <col min="1" max="1" width="19" style="48" customWidth="1"/>
    <col min="2" max="2" width="9.83203125" style="52" customWidth="1"/>
    <col min="3" max="3" width="9.83203125" customWidth="1"/>
    <col min="4" max="4" width="9.83203125" style="14" customWidth="1"/>
    <col min="5" max="6" width="23.6640625" customWidth="1"/>
  </cols>
  <sheetData>
    <row r="1" spans="1:5" ht="20" thickBot="1">
      <c r="A1" s="47" t="s">
        <v>134</v>
      </c>
    </row>
    <row r="2" spans="1:5" ht="46" thickTop="1">
      <c r="A2" s="48" t="s">
        <v>120</v>
      </c>
      <c r="B2" s="55" t="s">
        <v>162</v>
      </c>
      <c r="C2" s="51" t="s">
        <v>163</v>
      </c>
      <c r="D2" s="54" t="s">
        <v>164</v>
      </c>
    </row>
    <row r="3" spans="1:5">
      <c r="A3" s="49" t="s">
        <v>160</v>
      </c>
      <c r="B3" s="52">
        <f>100</f>
        <v>100</v>
      </c>
      <c r="C3" s="14">
        <v>98</v>
      </c>
      <c r="D3" s="14">
        <f>(Table18[[#This Row],[IDLE
Start %]]-Table18[[#This Row],[IDLE
End %]])</f>
        <v>2</v>
      </c>
    </row>
    <row r="4" spans="1:5">
      <c r="A4" s="49" t="s">
        <v>111</v>
      </c>
      <c r="B4" s="52">
        <f>100</f>
        <v>100</v>
      </c>
      <c r="C4" s="14">
        <v>99</v>
      </c>
      <c r="D4" s="14">
        <f>(100-Table18[[#This Row],[IDLE
End %]])</f>
        <v>1</v>
      </c>
    </row>
    <row r="5" spans="1:5">
      <c r="A5" s="49" t="s">
        <v>112</v>
      </c>
      <c r="B5" s="52">
        <f>100</f>
        <v>100</v>
      </c>
      <c r="C5" s="14" t="s">
        <v>159</v>
      </c>
      <c r="D5" s="14" t="s">
        <v>159</v>
      </c>
    </row>
    <row r="6" spans="1:5">
      <c r="A6" s="49" t="s">
        <v>113</v>
      </c>
      <c r="B6" s="52">
        <f>100</f>
        <v>100</v>
      </c>
      <c r="C6" s="14">
        <v>98</v>
      </c>
      <c r="D6" s="14">
        <f>(100-Table18[[#This Row],[IDLE
End %]])</f>
        <v>2</v>
      </c>
    </row>
    <row r="7" spans="1:5">
      <c r="A7" s="49" t="s">
        <v>114</v>
      </c>
      <c r="B7" s="52">
        <f>100</f>
        <v>100</v>
      </c>
      <c r="C7" s="14">
        <v>100</v>
      </c>
      <c r="D7" s="14">
        <f>(100-Table18[[#This Row],[IDLE
End %]])</f>
        <v>0</v>
      </c>
    </row>
    <row r="8" spans="1:5">
      <c r="A8" s="49" t="s">
        <v>115</v>
      </c>
      <c r="B8" s="52">
        <f>100</f>
        <v>100</v>
      </c>
      <c r="C8" s="46">
        <v>100</v>
      </c>
      <c r="D8" s="14">
        <f>(100-Table18[[#This Row],[IDLE
End %]])</f>
        <v>0</v>
      </c>
    </row>
    <row r="9" spans="1:5">
      <c r="A9" s="49"/>
      <c r="B9" s="52">
        <f>100</f>
        <v>100</v>
      </c>
      <c r="C9" s="46"/>
      <c r="D9" s="46"/>
    </row>
    <row r="10" spans="1:5">
      <c r="A10" s="49" t="s">
        <v>170</v>
      </c>
      <c r="B10" s="52">
        <f>100</f>
        <v>100</v>
      </c>
      <c r="C10" s="14">
        <v>89</v>
      </c>
      <c r="D10" s="14">
        <f>(100-Table18[[#This Row],[IDLE
End %]])</f>
        <v>11</v>
      </c>
      <c r="E10" t="s">
        <v>169</v>
      </c>
    </row>
    <row r="11" spans="1:5">
      <c r="A11" s="49" t="s">
        <v>171</v>
      </c>
      <c r="B11" s="52">
        <f>100</f>
        <v>100</v>
      </c>
      <c r="C11" s="14">
        <v>86</v>
      </c>
      <c r="D11" s="14">
        <f>(100-Table18[[#This Row],[IDLE
End %]])</f>
        <v>14</v>
      </c>
    </row>
    <row r="12" spans="1:5">
      <c r="A12" s="49" t="s">
        <v>172</v>
      </c>
      <c r="B12" s="52">
        <f>100</f>
        <v>100</v>
      </c>
      <c r="C12" s="14">
        <v>84</v>
      </c>
      <c r="D12" s="14">
        <f>(100-Table18[[#This Row],[IDLE
End %]])</f>
        <v>16</v>
      </c>
    </row>
    <row r="13" spans="1:5">
      <c r="A13" s="49" t="s">
        <v>173</v>
      </c>
      <c r="B13" s="52">
        <f>100</f>
        <v>100</v>
      </c>
      <c r="C13" s="14">
        <v>80</v>
      </c>
      <c r="D13" s="14">
        <f>(100-Table18[[#This Row],[IDLE
End %]])</f>
        <v>20</v>
      </c>
    </row>
    <row r="14" spans="1:5">
      <c r="A14" s="49" t="s">
        <v>174</v>
      </c>
      <c r="B14" s="52">
        <f>100</f>
        <v>100</v>
      </c>
      <c r="C14" s="14">
        <v>91</v>
      </c>
      <c r="D14" s="14">
        <f>(100-Table18[[#This Row],[IDLE
End %]])</f>
        <v>9</v>
      </c>
    </row>
    <row r="15" spans="1:5">
      <c r="A15" s="49" t="s">
        <v>175</v>
      </c>
      <c r="B15" s="52">
        <f>100</f>
        <v>100</v>
      </c>
      <c r="C15" s="14">
        <v>84</v>
      </c>
      <c r="D15" s="14">
        <f>(100-Table18[[#This Row],[IDLE
End %]])</f>
        <v>16</v>
      </c>
    </row>
    <row r="18" spans="1:4" ht="20" thickBot="1">
      <c r="A18" s="47" t="s">
        <v>137</v>
      </c>
    </row>
    <row r="19" spans="1:4" ht="31" thickTop="1">
      <c r="A19" s="49" t="s">
        <v>120</v>
      </c>
      <c r="B19" s="52" t="s">
        <v>135</v>
      </c>
      <c r="C19" s="15" t="s">
        <v>136</v>
      </c>
      <c r="D19" s="51" t="s">
        <v>161</v>
      </c>
    </row>
    <row r="20" spans="1:4">
      <c r="A20" s="49" t="s">
        <v>112</v>
      </c>
      <c r="B20" s="52">
        <v>95</v>
      </c>
      <c r="C20">
        <v>88</v>
      </c>
      <c r="D20" s="14">
        <f>(Table15[[#This Row],[Start %]]-Table15[[#This Row],[End %]])</f>
        <v>7</v>
      </c>
    </row>
    <row r="21" spans="1:4">
      <c r="A21" s="49" t="s">
        <v>113</v>
      </c>
      <c r="B21" s="52">
        <v>86</v>
      </c>
      <c r="C21">
        <v>81</v>
      </c>
      <c r="D21" s="14">
        <f>(Table15[[#This Row],[Start %]]-Table15[[#This Row],[End %]])</f>
        <v>5</v>
      </c>
    </row>
    <row r="22" spans="1:4">
      <c r="A22" s="49" t="s">
        <v>114</v>
      </c>
      <c r="B22" s="52">
        <v>80</v>
      </c>
      <c r="C22">
        <v>74</v>
      </c>
      <c r="D22" s="14">
        <f>(Table15[[#This Row],[Start %]]-Table15[[#This Row],[End %]])</f>
        <v>6</v>
      </c>
    </row>
    <row r="23" spans="1:4">
      <c r="A23" s="49" t="s">
        <v>115</v>
      </c>
      <c r="B23" s="52">
        <v>73</v>
      </c>
      <c r="C23">
        <v>68</v>
      </c>
      <c r="D23" s="14">
        <f>(Table15[[#This Row],[Start %]]-Table15[[#This Row],[End %]])</f>
        <v>5</v>
      </c>
    </row>
    <row r="24" spans="1:4">
      <c r="A24" s="49" t="s">
        <v>111</v>
      </c>
      <c r="B24" s="52">
        <v>68</v>
      </c>
      <c r="C24">
        <v>63</v>
      </c>
      <c r="D24" s="14">
        <f>(Table15[[#This Row],[Start %]]-Table15[[#This Row],[End %]])</f>
        <v>5</v>
      </c>
    </row>
    <row r="25" spans="1:4">
      <c r="A25" s="50" t="s">
        <v>138</v>
      </c>
      <c r="B25" s="53">
        <v>62</v>
      </c>
      <c r="C25" s="16">
        <v>56</v>
      </c>
      <c r="D25" s="14">
        <f>(Table15[[#This Row],[Start %]]-Table15[[#This Row],[End %]])</f>
        <v>6</v>
      </c>
    </row>
    <row r="26" spans="1:4">
      <c r="A26" s="50" t="s">
        <v>139</v>
      </c>
      <c r="B26" s="53">
        <v>98</v>
      </c>
      <c r="C26" s="16">
        <v>98</v>
      </c>
      <c r="D26" s="14">
        <f>(Table15[[#This Row],[Start %]]-Table15[[#This Row],[End %]])</f>
        <v>0</v>
      </c>
    </row>
    <row r="27" spans="1:4">
      <c r="A27" s="50"/>
      <c r="B27" s="53"/>
      <c r="C27" s="16"/>
      <c r="D27" s="46"/>
    </row>
    <row r="28" spans="1:4">
      <c r="A28" s="49" t="s">
        <v>133</v>
      </c>
      <c r="B28" s="52">
        <v>99</v>
      </c>
      <c r="C28">
        <v>93</v>
      </c>
      <c r="D28" s="14">
        <f>(Table15[[#This Row],[Start %]]-Table15[[#This Row],[End %]])</f>
        <v>6</v>
      </c>
    </row>
    <row r="29" spans="1:4">
      <c r="A29" s="49" t="s">
        <v>116</v>
      </c>
      <c r="B29" s="52">
        <v>93</v>
      </c>
      <c r="C29">
        <v>87</v>
      </c>
      <c r="D29" s="14">
        <f>(Table15[[#This Row],[Start %]]-Table15[[#This Row],[End %]])</f>
        <v>6</v>
      </c>
    </row>
    <row r="30" spans="1:4">
      <c r="A30" s="49" t="s">
        <v>117</v>
      </c>
      <c r="B30" s="52">
        <v>85</v>
      </c>
      <c r="C30">
        <v>80</v>
      </c>
      <c r="D30" s="14">
        <f>(Table15[[#This Row],[Start %]]-Table15[[#This Row],[End %]])</f>
        <v>5</v>
      </c>
    </row>
    <row r="31" spans="1:4">
      <c r="A31" s="49" t="s">
        <v>118</v>
      </c>
      <c r="B31" s="52">
        <v>79</v>
      </c>
      <c r="C31">
        <v>73</v>
      </c>
      <c r="D31" s="14">
        <f>(Table15[[#This Row],[Start %]]-Table15[[#This Row],[End %]])</f>
        <v>6</v>
      </c>
    </row>
    <row r="32" spans="1:4">
      <c r="A32" s="49" t="s">
        <v>119</v>
      </c>
      <c r="B32" s="52">
        <v>71</v>
      </c>
      <c r="C32">
        <v>67</v>
      </c>
      <c r="D32" s="14">
        <f>(Table15[[#This Row],[Start %]]-Table15[[#This Row],[End %]])</f>
        <v>4</v>
      </c>
    </row>
    <row r="33" spans="1:4">
      <c r="A33" s="50" t="s">
        <v>140</v>
      </c>
      <c r="B33" s="53">
        <v>61</v>
      </c>
      <c r="C33" s="16">
        <v>55</v>
      </c>
      <c r="D33" s="14">
        <f>(Table15[[#This Row],[Start %]]-Table15[[#This Row],[End %]])</f>
        <v>6</v>
      </c>
    </row>
    <row r="34" spans="1:4">
      <c r="A34" s="50" t="s">
        <v>158</v>
      </c>
      <c r="B34" s="53">
        <v>99</v>
      </c>
      <c r="C34" s="16">
        <v>96</v>
      </c>
      <c r="D34" s="14">
        <f>(Table15[[#This Row],[Start %]]-Table15[[#This Row],[End %]])</f>
        <v>3</v>
      </c>
    </row>
  </sheetData>
  <phoneticPr fontId="4" type="noConversion"/>
  <pageMargins left="0.75" right="0.75" top="1" bottom="1" header="0.5" footer="0.5"/>
  <pageSetup scale="82" orientation="landscape" horizontalDpi="4294967292" verticalDpi="4294967292"/>
  <tableParts count="2">
    <tablePart r:id="rId1"/>
    <tablePart r:id="rId2"/>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Test Calls</vt:lpstr>
      <vt:lpstr>Summary</vt:lpstr>
      <vt:lpstr>Inventory</vt:lpstr>
      <vt:lpstr>Battery Life</vt:lpstr>
    </vt:vector>
  </TitlesOfParts>
  <Manager/>
  <Company>Gallaudet University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Mobile VRS Apps Tests</dc:title>
  <dc:subject/>
  <dc:creator>Norman Williams</dc:creator>
  <cp:keywords/>
  <dc:description/>
  <cp:lastModifiedBy>Christian Vogler</cp:lastModifiedBy>
  <cp:lastPrinted>2013-10-18T02:37:27Z</cp:lastPrinted>
  <dcterms:created xsi:type="dcterms:W3CDTF">2013-09-18T14:13:47Z</dcterms:created>
  <dcterms:modified xsi:type="dcterms:W3CDTF">2013-12-27T16:16:28Z</dcterms:modified>
  <cp:category/>
</cp:coreProperties>
</file>